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CONTABLE\"/>
    </mc:Choice>
  </mc:AlternateContent>
  <bookViews>
    <workbookView xWindow="0" yWindow="0" windowWidth="28800" windowHeight="12135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<sst xmlns="http://schemas.openxmlformats.org/spreadsheetml/2006/main" count="74" uniqueCount="58">
  <si>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</si>
  <si>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</si>
  <si>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</si>
  <si>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</si>
  <si>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</si>
  <si>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</si>
  <si>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</si>
  <si>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</si>
  <si>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</si>
  <si>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</si>
  <si>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</si>
  <si>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</si>
  <si>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</si>
  <si>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</si>
  <si>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</si>
  <si>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</si>
  <si>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</si>
  <si>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</si>
  <si>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</si>
  <si>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</si>
  <si>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</si>
  <si>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</si>
  <si>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</si>
  <si>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</si>
  <si>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</si>
  <si>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</si>
  <si>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</si>
  <si>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</si>
  <si>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</si>
  <si>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</si>
  <si>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</si>
  <si>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</si>
  <si>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</si>
  <si>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</si>
  <si>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</si>
  <si>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</si>
  <si>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</si>
  <si>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</si>
  <si>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</si>
  <si>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</si>
  <si>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</si>
  <si>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</si>
  <si>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</si>
  <si>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</si>
  <si>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</si>
  <si>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</si>
  <si>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</si>
  <si>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</si>
  <si>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</si>
  <si>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</si>
  <si>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</si>
  <si>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</si>
  <si>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</si>
  <si>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</si>
  <si>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</si>
  <si>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</si>
  <si>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</si>
  <si>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INSTITUTO TECNOLOGICO SUPERIOR DE SALVATIERRA
Estado de Actividades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</si>
</sst>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activeCell="H62" sqref="H62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455798.97</v>
      </c>
      <c r="D4" s="28">
        <f>SUM(D5:D11)</f>
        <v>2028652.51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225504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1794437.01</v>
      </c>
      <c r="E10" s="31">
        <v>4160</v>
      </c>
    </row>
    <row r="11" spans="1:5" x14ac:dyDescent="0.2">
      <c r="A11" s="19"/>
      <c r="B11" s="20" t="s">
        <v>49</v>
      </c>
      <c r="C11" s="29">
        <v>455798.97</v>
      </c>
      <c r="D11" s="30">
        <v>8711.5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44790390.649999999</v>
      </c>
      <c r="D12" s="28">
        <f>SUM(D13:D14)</f>
        <v>35775654.32</v>
      </c>
      <c r="E12" s="31" t="s">
        <v>55</v>
      </c>
    </row>
    <row r="13" spans="1:5" ht="22.5" x14ac:dyDescent="0.2">
      <c r="A13" s="19"/>
      <c r="B13" s="26" t="s">
        <v>51</v>
      </c>
      <c r="C13" s="29">
        <v>19237993.68</v>
      </c>
      <c r="D13" s="30">
        <v>16654812.1</v>
      </c>
      <c r="E13" s="31">
        <v>4210</v>
      </c>
    </row>
    <row r="14" spans="1:5" x14ac:dyDescent="0.2">
      <c r="A14" s="19"/>
      <c r="B14" s="20" t="s">
        <v>52</v>
      </c>
      <c r="C14" s="29">
        <v>25552396.969999999</v>
      </c>
      <c r="D14" s="30">
        <v>19120842.219999999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6748.42</v>
      </c>
      <c r="D15" s="28">
        <f>SUM(D16:D20)</f>
        <v>7076.64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7073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6748.42</v>
      </c>
      <c r="D20" s="30">
        <v>3.64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45252938.039999999</v>
      </c>
      <c r="D22" s="3">
        <f>SUM(D4+D12+D15)</f>
        <v>37811383.469999999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39007319.870000005</v>
      </c>
      <c r="D25" s="28">
        <f>SUM(D26:D28)</f>
        <v>36192437.909999996</v>
      </c>
      <c r="E25" s="31" t="s">
        <v>55</v>
      </c>
    </row>
    <row r="26" spans="1:5" x14ac:dyDescent="0.2">
      <c r="A26" s="19"/>
      <c r="B26" s="20" t="s">
        <v>37</v>
      </c>
      <c r="C26" s="29">
        <v>31898568.960000001</v>
      </c>
      <c r="D26" s="30">
        <v>29557545.219999999</v>
      </c>
      <c r="E26" s="31">
        <v>5110</v>
      </c>
    </row>
    <row r="27" spans="1:5" x14ac:dyDescent="0.2">
      <c r="A27" s="19"/>
      <c r="B27" s="20" t="s">
        <v>16</v>
      </c>
      <c r="C27" s="29">
        <v>1415992.19</v>
      </c>
      <c r="D27" s="30">
        <v>1391324.66</v>
      </c>
      <c r="E27" s="31">
        <v>5120</v>
      </c>
    </row>
    <row r="28" spans="1:5" x14ac:dyDescent="0.2">
      <c r="A28" s="19"/>
      <c r="B28" s="20" t="s">
        <v>17</v>
      </c>
      <c r="C28" s="29">
        <v>5692758.7199999997</v>
      </c>
      <c r="D28" s="30">
        <v>5243568.03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351768.4</v>
      </c>
      <c r="D29" s="28">
        <f>SUM(D30:D38)</f>
        <v>231399.77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351768.4</v>
      </c>
      <c r="D33" s="30">
        <v>231399.77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3041920.19</v>
      </c>
      <c r="D49" s="28">
        <f>SUM(D50:D55)</f>
        <v>2774395.27</v>
      </c>
      <c r="E49" s="31" t="s">
        <v>55</v>
      </c>
    </row>
    <row r="50" spans="1:9" x14ac:dyDescent="0.2">
      <c r="A50" s="19"/>
      <c r="B50" s="20" t="s">
        <v>31</v>
      </c>
      <c r="C50" s="29">
        <v>3041909.98</v>
      </c>
      <c r="D50" s="30">
        <v>2774389.63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10.210000000000001</v>
      </c>
      <c r="D55" s="30">
        <v>5.64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42401008.460000008</v>
      </c>
      <c r="D59" s="3">
        <f>SUM(D56+D49+D43+D39+D29+D25)</f>
        <v>39198232.949999996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2851929.5799999908</v>
      </c>
      <c r="D61" s="28">
        <f>D22-D59</f>
        <v>-1386849.4799999967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2019-05-15T20:49:00Z</cp:lastPrinted>
  <dcterms:created xsi:type="dcterms:W3CDTF">2012-12-11T20:29:16Z</dcterms:created>
  <dcterms:modified xsi:type="dcterms:W3CDTF">2020-02-04T18:41:05Z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